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neinvestiční dotace" sheetId="1" r:id="rId1"/>
    <sheet name="investiční dotace" sheetId="2" r:id="rId2"/>
  </sheets>
  <definedNames/>
  <calcPr fullCalcOnLoad="1"/>
</workbook>
</file>

<file path=xl/sharedStrings.xml><?xml version="1.0" encoding="utf-8"?>
<sst xmlns="http://schemas.openxmlformats.org/spreadsheetml/2006/main" count="106" uniqueCount="95">
  <si>
    <t>Název dotace</t>
  </si>
  <si>
    <t>ÚZ dotace</t>
  </si>
  <si>
    <t>Název zařízení:</t>
  </si>
  <si>
    <t>IČO:</t>
  </si>
  <si>
    <t>Investice ze SR</t>
  </si>
  <si>
    <t>Poznámka:</t>
  </si>
  <si>
    <t>Vypracoval:</t>
  </si>
  <si>
    <t>Schválil:</t>
  </si>
  <si>
    <t>Dne:</t>
  </si>
  <si>
    <t>Telefon:</t>
  </si>
  <si>
    <t>E-mail:</t>
  </si>
  <si>
    <t>ÚZ u dotací z MŠMT a ostatních poskytovatelů ze státního rozpočtu musí být vyplněny pro kontrolu finančních toků také na PK.</t>
  </si>
  <si>
    <t>z toho:</t>
  </si>
  <si>
    <t>jednotlivé dotační tituly (ÚZ) MŠMT:</t>
  </si>
  <si>
    <t>jednotlivé dotačních tituly ÚSC:</t>
  </si>
  <si>
    <t>NIV dotace (rozpis účtu 672) v Kč</t>
  </si>
  <si>
    <t>INV dotace CELKEM</t>
  </si>
  <si>
    <t>položkově uvést jednotlivé dotační tituly:</t>
  </si>
  <si>
    <r>
      <t xml:space="preserve">Uvádět v </t>
    </r>
    <r>
      <rPr>
        <b/>
        <sz val="12"/>
        <rFont val="Arial CE"/>
        <family val="0"/>
      </rPr>
      <t>Kč na 2 desetinná místa</t>
    </r>
    <r>
      <rPr>
        <sz val="12"/>
        <rFont val="Arial CE"/>
        <family val="0"/>
      </rPr>
      <t xml:space="preserve"> (shodné s účetními výkazy)</t>
    </r>
  </si>
  <si>
    <r>
      <t xml:space="preserve">Obec s rozšířenou působností - ORP </t>
    </r>
    <r>
      <rPr>
        <sz val="14"/>
        <rFont val="Arial CE"/>
        <family val="2"/>
      </rPr>
      <t>(u Š/ŠZ zřizovaných obcemi):</t>
    </r>
  </si>
  <si>
    <t>Rok ukončení (u víceletých projektů)</t>
  </si>
  <si>
    <t>- Ostatní dotace poskytnuté z ÚSC***)</t>
  </si>
  <si>
    <t>Poznámka</t>
  </si>
  <si>
    <t>Investice z ÚSC - od zřizovatele</t>
  </si>
  <si>
    <t>Investice z ÚSC (ne od zřizovatele)</t>
  </si>
  <si>
    <t>NIV dotace celkem sl. SÚ (672 souhlasí s Výsledovkou)</t>
  </si>
  <si>
    <t>a</t>
  </si>
  <si>
    <t>b</t>
  </si>
  <si>
    <t>c</t>
  </si>
  <si>
    <t>d</t>
  </si>
  <si>
    <t>e</t>
  </si>
  <si>
    <t>f</t>
  </si>
  <si>
    <t>*) U ESF uvést položkově (samostatně) jednotlivé projekty, nezapomenout na ÚZ (ÚZ může být shodný u více projektů)</t>
  </si>
  <si>
    <t>V případě, že odebíráte a nebo přidáváte do tabulky buňky (řádky), vždy si překontrolujte součtové vzorce.</t>
  </si>
  <si>
    <t>U dotací z MŠMT a ostatních poskytovatelů ze státního rozpočtu musí být vyplněny ÚZ. Upozorňujeme, že jednotlivé ÚZ musí být v účetnictví účtovány odděleně.</t>
  </si>
  <si>
    <t>kontrolní součet = 0</t>
  </si>
  <si>
    <t>- doplnit název konkrétního projektu</t>
  </si>
  <si>
    <t>Dotace celkem (v Kč)</t>
  </si>
  <si>
    <t>NIV dotace (nepředepsaná na 672) v Kč</t>
  </si>
  <si>
    <t xml:space="preserve">CELKEM NIV dotace ze SR (bez MŠMT) </t>
  </si>
  <si>
    <t xml:space="preserve">- přímé náklady na vzdělávání </t>
  </si>
  <si>
    <t>- Úřad práce</t>
  </si>
  <si>
    <t>- Dům zahraničních služeb - Leonardo, Socrates, Erasmus …</t>
  </si>
  <si>
    <t>jednotlivé dotace (dle poskytovatelů) ze SR, bez MŠMT, např.:</t>
  </si>
  <si>
    <t xml:space="preserve">CELKEM NIV dotace z ÚSC </t>
  </si>
  <si>
    <t xml:space="preserve">CELKEM NIV dotace ze státních fondů  </t>
  </si>
  <si>
    <t>Investice ze státních fondů</t>
  </si>
  <si>
    <t>rozepsat jednotlivé dlouhodobé dotační tituly MŠMT (název, ÚZ):</t>
  </si>
  <si>
    <t>- Ministerstva (MPSV, MF, MK, … )</t>
  </si>
  <si>
    <t>**) Pouze školy zřizované PK, u obecních škol pouze "Potravinová pomoc". Granty PK jsou u obecních Š/ŠZ součástí provozní dotace od zřizovatele.  Krajské Š/ŠZ rozepíši granty dle jednotlivých odborů PK.</t>
  </si>
  <si>
    <t>- Celkem granty krajským Š/ŠZ z KÚ Pk a potravin. pomoc **)</t>
  </si>
  <si>
    <t>- zajištění neinvazivního RT-PCR testování dětí, žáků, studentů ….</t>
  </si>
  <si>
    <r>
      <t xml:space="preserve">Pokud se vám </t>
    </r>
    <r>
      <rPr>
        <b/>
        <sz val="12"/>
        <rFont val="Arial CE"/>
        <family val="0"/>
      </rPr>
      <t>nedostává</t>
    </r>
    <r>
      <rPr>
        <sz val="12"/>
        <rFont val="Arial CE"/>
        <family val="0"/>
      </rPr>
      <t xml:space="preserve"> (nebo naopak </t>
    </r>
    <r>
      <rPr>
        <b/>
        <sz val="12"/>
        <rFont val="Arial CE"/>
        <family val="0"/>
      </rPr>
      <t>přebývá)</t>
    </r>
    <r>
      <rPr>
        <sz val="12"/>
        <rFont val="Arial CE"/>
        <family val="0"/>
      </rPr>
      <t xml:space="preserve"> řádků v tabulce, </t>
    </r>
    <r>
      <rPr>
        <b/>
        <sz val="12"/>
        <rFont val="Arial CE"/>
        <family val="0"/>
      </rPr>
      <t>přizpůsobte si její podobu dle vaší potřeby</t>
    </r>
    <r>
      <rPr>
        <sz val="12"/>
        <rFont val="Arial CE"/>
        <family val="0"/>
      </rPr>
      <t xml:space="preserve">. </t>
    </r>
  </si>
  <si>
    <t>- podpora okresních a krajských kol soutěží a přehlídek v zájmovém vzdělávání</t>
  </si>
  <si>
    <t>- výzva SG 2021 na podporu přípravy sportovních talentů - sportovní gymnázia</t>
  </si>
  <si>
    <t>CELKEM NIV dotace ze SR - MŠMT (jednoleté dotace)</t>
  </si>
  <si>
    <t>CELKEM NIV dotace z EU - MŠMT (jednoleté i víceleté dotace) *)</t>
  </si>
  <si>
    <t>- Potravinová pomoc dětem ve vážné sociální nouzi</t>
  </si>
  <si>
    <t>- primární prevence rizikového chování</t>
  </si>
  <si>
    <t>- národní plán obnovy - účební pomůcky</t>
  </si>
  <si>
    <t>- národní plán obnovy - prevence digitální propasti</t>
  </si>
  <si>
    <t>- jazykové kurzy pro děti cizince migrující z Ukrajiny</t>
  </si>
  <si>
    <t>Sl. f) zahrnuje celkové obdržené prostředky v roce 2022 a dále "použité" dotace předepsané na SÚ 672 (v případě vynaložených nákladů), i když dotace ještě nebyla poskytnuta (je však přislíbená a předepsaná) a dále NIV prostředky z rozpočtu EU poukázané škole v minulých letech, které byly zúčtovány do rezervního fondu</t>
  </si>
  <si>
    <t>Do tabulky uvádějte investiční příspěvky a transfery přijaté v roce 2022 - viz tvorba FI ve výkazu Příloha.</t>
  </si>
  <si>
    <t>Účtováno na SÚ v Rozvaze (ne 672)</t>
  </si>
  <si>
    <r>
      <t xml:space="preserve">Obec s rozšířenou působností - ORP </t>
    </r>
    <r>
      <rPr>
        <sz val="14"/>
        <rFont val="Arial"/>
        <family val="2"/>
      </rPr>
      <t>(u Š/ŠZ zřizovaných obcemi):</t>
    </r>
  </si>
  <si>
    <r>
      <t xml:space="preserve">Uvádět v </t>
    </r>
    <r>
      <rPr>
        <b/>
        <sz val="12"/>
        <rFont val="Arial"/>
        <family val="2"/>
      </rPr>
      <t>Kč na 2 desetinná místa</t>
    </r>
    <r>
      <rPr>
        <sz val="12"/>
        <rFont val="Arial"/>
        <family val="2"/>
      </rPr>
      <t xml:space="preserve"> (shodné s účetními výkazy)</t>
    </r>
  </si>
  <si>
    <r>
      <t xml:space="preserve">Ve sl. </t>
    </r>
    <r>
      <rPr>
        <b/>
        <sz val="12"/>
        <rFont val="Arial"/>
        <family val="2"/>
      </rPr>
      <t xml:space="preserve">c) </t>
    </r>
    <r>
      <rPr>
        <sz val="12"/>
        <rFont val="Arial"/>
        <family val="2"/>
      </rPr>
      <t xml:space="preserve">je uvedena použitá dotace (čerpaná). Rozpis dotací ve sl. </t>
    </r>
    <r>
      <rPr>
        <b/>
        <sz val="12"/>
        <rFont val="Arial"/>
        <family val="2"/>
      </rPr>
      <t>c)</t>
    </r>
    <r>
      <rPr>
        <sz val="12"/>
        <rFont val="Arial"/>
        <family val="2"/>
      </rPr>
      <t xml:space="preserve"> se musí rovnat SÚ 672 ve Výsledovce</t>
    </r>
  </si>
  <si>
    <r>
      <t xml:space="preserve">V případě dotací uvedených ve sl. </t>
    </r>
    <r>
      <rPr>
        <b/>
        <sz val="12"/>
        <rFont val="Arial"/>
        <family val="2"/>
      </rPr>
      <t>d)</t>
    </r>
    <r>
      <rPr>
        <sz val="12"/>
        <rFont val="Arial"/>
        <family val="2"/>
      </rPr>
      <t xml:space="preserve">   musí být vyplněn sl. </t>
    </r>
    <r>
      <rPr>
        <b/>
        <sz val="12"/>
        <rFont val="Arial"/>
        <family val="2"/>
      </rPr>
      <t>e)</t>
    </r>
    <r>
      <rPr>
        <sz val="12"/>
        <rFont val="Arial"/>
        <family val="2"/>
      </rPr>
      <t xml:space="preserve"> - syntetický účet (rozvahový účet), na kterém je nečerpaná dotace zaúčtována. </t>
    </r>
    <r>
      <rPr>
        <b/>
        <sz val="12"/>
        <rFont val="Arial"/>
        <family val="2"/>
      </rPr>
      <t xml:space="preserve">Pro roční závěrku - pokud je ve sloupci d) u </t>
    </r>
    <r>
      <rPr>
        <b/>
        <u val="single"/>
        <sz val="12"/>
        <rFont val="Arial"/>
        <family val="2"/>
      </rPr>
      <t>jednoletých dotací a transferů</t>
    </r>
    <r>
      <rPr>
        <b/>
        <sz val="12"/>
        <rFont val="Arial"/>
        <family val="2"/>
      </rPr>
      <t xml:space="preserve"> hodnota, jde o vratku. Ve sloupci e) potom bude uveden syntetický účet (345, 347, 349), na kterém je vratka předepsána. </t>
    </r>
  </si>
  <si>
    <r>
      <t xml:space="preserve">Pokud se vám </t>
    </r>
    <r>
      <rPr>
        <b/>
        <sz val="12"/>
        <rFont val="Arial"/>
        <family val="2"/>
      </rPr>
      <t>nedostává</t>
    </r>
    <r>
      <rPr>
        <sz val="12"/>
        <rFont val="Arial"/>
        <family val="2"/>
      </rPr>
      <t xml:space="preserve"> (nebo naopak </t>
    </r>
    <r>
      <rPr>
        <b/>
        <sz val="12"/>
        <rFont val="Arial"/>
        <family val="2"/>
      </rPr>
      <t>přebývá)</t>
    </r>
    <r>
      <rPr>
        <sz val="12"/>
        <rFont val="Arial"/>
        <family val="2"/>
      </rPr>
      <t xml:space="preserve"> řádků v tabulce, </t>
    </r>
    <r>
      <rPr>
        <b/>
        <sz val="12"/>
        <rFont val="Arial"/>
        <family val="2"/>
      </rPr>
      <t>přizpůsobte si její podobu dle vaší potřeby</t>
    </r>
    <r>
      <rPr>
        <sz val="12"/>
        <rFont val="Arial"/>
        <family val="2"/>
      </rPr>
      <t xml:space="preserve">. </t>
    </r>
    <r>
      <rPr>
        <b/>
        <sz val="12"/>
        <rFont val="Arial"/>
        <family val="2"/>
      </rPr>
      <t xml:space="preserve">Jednotlivé (vámi přijaté nebo nárokované dotace)  však musí být v tabulce rozepsány. </t>
    </r>
    <r>
      <rPr>
        <sz val="12"/>
        <rFont val="Arial"/>
        <family val="2"/>
      </rPr>
      <t xml:space="preserve">V tabulce uveďte také případnou dotaci na </t>
    </r>
    <r>
      <rPr>
        <b/>
        <sz val="12"/>
        <rFont val="Arial"/>
        <family val="2"/>
      </rPr>
      <t>doplňkovou činnost.</t>
    </r>
  </si>
  <si>
    <t>INV dotace (rozpis - čerpat z účtů 416) v Kč</t>
  </si>
  <si>
    <t>- podpora nadaných žáků</t>
  </si>
  <si>
    <t>- adaptační skupiny pro děti cizince migrující z Ukrajiny</t>
  </si>
  <si>
    <t>ROZPIS neinvestičních DOTACÍ k 31. 12. 2022</t>
  </si>
  <si>
    <t>ROZPIS investičních DOTACÍ k 31. 12. 2022</t>
  </si>
  <si>
    <t>- z příspěvku na provoz - časově rozlišené dotace - energie</t>
  </si>
  <si>
    <t>502,549</t>
  </si>
  <si>
    <t>- podpora sociálně znevýhodněných romských žáků a studentů</t>
  </si>
  <si>
    <t>- operační program Jan Amos Komenský</t>
  </si>
  <si>
    <t>- Ubytování uprchlíků</t>
  </si>
  <si>
    <t>- Transferový podíl</t>
  </si>
  <si>
    <t>***) Nebudou zde dotace od kraje! KrajskéŠ/ŠZ zřizované PK  - uvedou např. dotace nebo granty od městských nebo obecních úřadů či obcí. Š/ŠZ zřizované obcemi vykáží granty nebo NIV dotace od jiných obcí (ne od kraje - součást provozní dotace od zřizovatele).</t>
  </si>
  <si>
    <t xml:space="preserve">- ESF (33xxx) </t>
  </si>
  <si>
    <t>CELKEM dotace od poskytovatelů mimo SR a rozpočet ÚSC (uváděla se např. partnerství a CUCU)</t>
  </si>
  <si>
    <t>- nástroje pro oživení a odolnost (doučování) - I. etapa</t>
  </si>
  <si>
    <t>- nástroje pro oživení a odolnost (doučování) - II. etapa</t>
  </si>
  <si>
    <t>- Od zřizovatele na provoz celkem (např. provoz, trans.plány)</t>
  </si>
  <si>
    <t>- z příspěvku na provoz - časově rozlišené dotace - ostatní (opravy, vybavení, stipendia)</t>
  </si>
  <si>
    <t xml:space="preserve">     - z toho - ukrajinský asistent pedagoga</t>
  </si>
  <si>
    <t xml:space="preserve">Základní škola a Mateřská škola Sádek, okres Svitavy </t>
  </si>
  <si>
    <t xml:space="preserve">Polička </t>
  </si>
  <si>
    <t>Vypracoval:Smejkalová Blanka</t>
  </si>
  <si>
    <t>Telefon:777 816 942</t>
  </si>
  <si>
    <t>E-mail:b.smejkalova@seznam.cz</t>
  </si>
  <si>
    <t>Mgr.Ladislava Plachá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</si>
</sst>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[$-405]d\.\ mmmm\ yyyy"/>
  </numFmts>
  <fonts count="7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6"/>
      <color indexed="57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color indexed="36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2"/>
      <color indexed="3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color indexed="17"/>
      <name val="Arial"/>
      <family val="2"/>
    </font>
    <font>
      <b/>
      <sz val="16"/>
      <color indexed="17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Arial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medium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 diagonalUp="1">
      <left style="medium"/>
      <right style="medium"/>
      <top>
        <color indexed="63"/>
      </top>
      <bottom style="thin"/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4" fontId="10" fillId="33" borderId="12" xfId="0" applyNumberFormat="1" applyFont="1" applyFill="1" applyBorder="1" applyAlignment="1">
      <alignment/>
    </xf>
    <xf numFmtId="0" fontId="12" fillId="34" borderId="12" xfId="0" applyFont="1" applyFill="1" applyBorder="1" applyAlignment="1">
      <alignment horizontal="center"/>
    </xf>
    <xf numFmtId="4" fontId="12" fillId="34" borderId="1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12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NumberFormat="1" applyFill="1" applyAlignment="1">
      <alignment/>
    </xf>
    <xf numFmtId="0" fontId="8" fillId="0" borderId="13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center" wrapText="1"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2" fillId="34" borderId="12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10" fillId="0" borderId="0" xfId="0" applyFont="1" applyAlignment="1">
      <alignment/>
    </xf>
    <xf numFmtId="0" fontId="7" fillId="0" borderId="0" xfId="0" applyFont="1" applyAlignment="1">
      <alignment wrapText="1"/>
    </xf>
    <xf numFmtId="49" fontId="13" fillId="0" borderId="14" xfId="0" applyNumberFormat="1" applyFont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49" fontId="13" fillId="0" borderId="17" xfId="0" applyNumberFormat="1" applyFont="1" applyBorder="1" applyAlignment="1">
      <alignment/>
    </xf>
    <xf numFmtId="49" fontId="13" fillId="0" borderId="18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49" fontId="13" fillId="0" borderId="14" xfId="0" applyNumberFormat="1" applyFont="1" applyFill="1" applyBorder="1" applyAlignment="1">
      <alignment/>
    </xf>
    <xf numFmtId="0" fontId="11" fillId="33" borderId="20" xfId="0" applyNumberFormat="1" applyFont="1" applyFill="1" applyBorder="1" applyAlignment="1">
      <alignment wrapText="1"/>
    </xf>
    <xf numFmtId="0" fontId="12" fillId="34" borderId="20" xfId="0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Alignment="1">
      <alignment/>
    </xf>
    <xf numFmtId="49" fontId="19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13" xfId="0" applyNumberFormat="1" applyFont="1" applyBorder="1" applyAlignment="1">
      <alignment horizontal="right"/>
    </xf>
    <xf numFmtId="49" fontId="17" fillId="0" borderId="10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textRotation="90"/>
    </xf>
    <xf numFmtId="0" fontId="17" fillId="0" borderId="12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7" fillId="0" borderId="12" xfId="0" applyNumberFormat="1" applyFont="1" applyFill="1" applyBorder="1" applyAlignment="1">
      <alignment horizontal="center" wrapText="1"/>
    </xf>
    <xf numFmtId="0" fontId="16" fillId="0" borderId="11" xfId="0" applyFont="1" applyBorder="1" applyAlignment="1">
      <alignment vertical="center"/>
    </xf>
    <xf numFmtId="0" fontId="19" fillId="0" borderId="0" xfId="0" applyFont="1" applyAlignment="1">
      <alignment/>
    </xf>
    <xf numFmtId="0" fontId="17" fillId="0" borderId="10" xfId="0" applyFont="1" applyBorder="1" applyAlignment="1">
      <alignment horizontal="center" wrapText="1"/>
    </xf>
    <xf numFmtId="0" fontId="17" fillId="0" borderId="11" xfId="0" applyNumberFormat="1" applyFont="1" applyFill="1" applyBorder="1" applyAlignment="1">
      <alignment horizontal="center" wrapText="1"/>
    </xf>
    <xf numFmtId="0" fontId="17" fillId="0" borderId="11" xfId="0" applyFont="1" applyBorder="1" applyAlignment="1">
      <alignment horizontal="center" vertical="center"/>
    </xf>
    <xf numFmtId="49" fontId="17" fillId="35" borderId="10" xfId="0" applyNumberFormat="1" applyFont="1" applyFill="1" applyBorder="1" applyAlignment="1">
      <alignment wrapText="1"/>
    </xf>
    <xf numFmtId="0" fontId="13" fillId="35" borderId="12" xfId="0" applyFont="1" applyFill="1" applyBorder="1" applyAlignment="1">
      <alignment horizontal="center"/>
    </xf>
    <xf numFmtId="4" fontId="17" fillId="35" borderId="12" xfId="0" applyNumberFormat="1" applyFont="1" applyFill="1" applyBorder="1" applyAlignment="1">
      <alignment/>
    </xf>
    <xf numFmtId="4" fontId="17" fillId="35" borderId="10" xfId="0" applyNumberFormat="1" applyFont="1" applyFill="1" applyBorder="1" applyAlignment="1">
      <alignment/>
    </xf>
    <xf numFmtId="1" fontId="20" fillId="35" borderId="20" xfId="0" applyNumberFormat="1" applyFont="1" applyFill="1" applyBorder="1" applyAlignment="1">
      <alignment horizontal="right"/>
    </xf>
    <xf numFmtId="4" fontId="17" fillId="35" borderId="11" xfId="0" applyNumberFormat="1" applyFont="1" applyFill="1" applyBorder="1" applyAlignment="1">
      <alignment/>
    </xf>
    <xf numFmtId="49" fontId="17" fillId="35" borderId="11" xfId="0" applyNumberFormat="1" applyFont="1" applyFill="1" applyBorder="1" applyAlignment="1">
      <alignment/>
    </xf>
    <xf numFmtId="0" fontId="18" fillId="0" borderId="0" xfId="0" applyFont="1" applyAlignment="1">
      <alignment/>
    </xf>
    <xf numFmtId="49" fontId="21" fillId="0" borderId="14" xfId="0" applyNumberFormat="1" applyFont="1" applyBorder="1" applyAlignment="1">
      <alignment/>
    </xf>
    <xf numFmtId="0" fontId="22" fillId="0" borderId="22" xfId="0" applyFont="1" applyBorder="1" applyAlignment="1">
      <alignment horizontal="center"/>
    </xf>
    <xf numFmtId="4" fontId="21" fillId="0" borderId="23" xfId="0" applyNumberFormat="1" applyFont="1" applyBorder="1" applyAlignment="1">
      <alignment wrapText="1"/>
    </xf>
    <xf numFmtId="4" fontId="21" fillId="0" borderId="24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horizontal="right" wrapText="1"/>
    </xf>
    <xf numFmtId="4" fontId="21" fillId="0" borderId="25" xfId="0" applyNumberFormat="1" applyFont="1" applyBorder="1" applyAlignment="1">
      <alignment wrapText="1"/>
    </xf>
    <xf numFmtId="49" fontId="21" fillId="0" borderId="18" xfId="0" applyNumberFormat="1" applyFont="1" applyBorder="1" applyAlignment="1">
      <alignment/>
    </xf>
    <xf numFmtId="0" fontId="23" fillId="0" borderId="0" xfId="0" applyFont="1" applyAlignment="1">
      <alignment/>
    </xf>
    <xf numFmtId="49" fontId="13" fillId="0" borderId="14" xfId="0" applyNumberFormat="1" applyFont="1" applyBorder="1" applyAlignment="1">
      <alignment wrapText="1"/>
    </xf>
    <xf numFmtId="4" fontId="13" fillId="0" borderId="15" xfId="0" applyNumberFormat="1" applyFont="1" applyFill="1" applyBorder="1" applyAlignment="1">
      <alignment/>
    </xf>
    <xf numFmtId="4" fontId="13" fillId="0" borderId="14" xfId="0" applyNumberFormat="1" applyFont="1" applyFill="1" applyBorder="1" applyAlignment="1">
      <alignment/>
    </xf>
    <xf numFmtId="1" fontId="24" fillId="0" borderId="15" xfId="0" applyNumberFormat="1" applyFont="1" applyFill="1" applyBorder="1" applyAlignment="1">
      <alignment horizontal="right"/>
    </xf>
    <xf numFmtId="4" fontId="13" fillId="0" borderId="17" xfId="0" applyNumberFormat="1" applyFont="1" applyFill="1" applyBorder="1" applyAlignment="1">
      <alignment/>
    </xf>
    <xf numFmtId="49" fontId="17" fillId="0" borderId="17" xfId="0" applyNumberFormat="1" applyFont="1" applyBorder="1" applyAlignment="1">
      <alignment wrapText="1"/>
    </xf>
    <xf numFmtId="0" fontId="13" fillId="0" borderId="26" xfId="0" applyFont="1" applyBorder="1" applyAlignment="1">
      <alignment horizontal="center"/>
    </xf>
    <xf numFmtId="4" fontId="13" fillId="0" borderId="26" xfId="0" applyNumberFormat="1" applyFont="1" applyFill="1" applyBorder="1" applyAlignment="1">
      <alignment/>
    </xf>
    <xf numFmtId="4" fontId="13" fillId="0" borderId="27" xfId="0" applyNumberFormat="1" applyFont="1" applyFill="1" applyBorder="1" applyAlignment="1">
      <alignment/>
    </xf>
    <xf numFmtId="1" fontId="24" fillId="0" borderId="28" xfId="0" applyNumberFormat="1" applyFont="1" applyFill="1" applyBorder="1" applyAlignment="1">
      <alignment horizontal="right"/>
    </xf>
    <xf numFmtId="4" fontId="13" fillId="0" borderId="29" xfId="0" applyNumberFormat="1" applyFont="1" applyFill="1" applyBorder="1" applyAlignment="1">
      <alignment/>
    </xf>
    <xf numFmtId="49" fontId="17" fillId="0" borderId="30" xfId="0" applyNumberFormat="1" applyFont="1" applyBorder="1" applyAlignment="1">
      <alignment wrapText="1"/>
    </xf>
    <xf numFmtId="49" fontId="17" fillId="35" borderId="10" xfId="0" applyNumberFormat="1" applyFont="1" applyFill="1" applyBorder="1" applyAlignment="1">
      <alignment/>
    </xf>
    <xf numFmtId="49" fontId="21" fillId="0" borderId="22" xfId="0" applyNumberFormat="1" applyFont="1" applyBorder="1" applyAlignment="1">
      <alignment/>
    </xf>
    <xf numFmtId="0" fontId="22" fillId="0" borderId="31" xfId="0" applyFont="1" applyBorder="1" applyAlignment="1">
      <alignment horizontal="center"/>
    </xf>
    <xf numFmtId="49" fontId="21" fillId="0" borderId="3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7" fillId="35" borderId="12" xfId="0" applyFont="1" applyFill="1" applyBorder="1" applyAlignment="1">
      <alignment horizontal="center"/>
    </xf>
    <xf numFmtId="49" fontId="21" fillId="0" borderId="32" xfId="0" applyNumberFormat="1" applyFont="1" applyBorder="1" applyAlignment="1">
      <alignment/>
    </xf>
    <xf numFmtId="0" fontId="13" fillId="0" borderId="23" xfId="0" applyFont="1" applyBorder="1" applyAlignment="1">
      <alignment horizontal="center"/>
    </xf>
    <xf numFmtId="4" fontId="13" fillId="0" borderId="33" xfId="0" applyNumberFormat="1" applyFont="1" applyFill="1" applyBorder="1" applyAlignment="1">
      <alignment/>
    </xf>
    <xf numFmtId="4" fontId="13" fillId="0" borderId="34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4" fontId="13" fillId="0" borderId="16" xfId="0" applyNumberFormat="1" applyFont="1" applyFill="1" applyBorder="1" applyAlignment="1">
      <alignment/>
    </xf>
    <xf numFmtId="4" fontId="13" fillId="0" borderId="35" xfId="0" applyNumberFormat="1" applyFont="1" applyFill="1" applyBorder="1" applyAlignment="1">
      <alignment/>
    </xf>
    <xf numFmtId="0" fontId="68" fillId="0" borderId="0" xfId="0" applyFont="1" applyBorder="1" applyAlignment="1">
      <alignment/>
    </xf>
    <xf numFmtId="0" fontId="18" fillId="0" borderId="0" xfId="0" applyFont="1" applyBorder="1" applyAlignment="1">
      <alignment/>
    </xf>
    <xf numFmtId="49" fontId="21" fillId="0" borderId="27" xfId="0" applyNumberFormat="1" applyFont="1" applyBorder="1" applyAlignment="1">
      <alignment/>
    </xf>
    <xf numFmtId="0" fontId="22" fillId="0" borderId="36" xfId="0" applyFont="1" applyBorder="1" applyAlignment="1">
      <alignment horizontal="center"/>
    </xf>
    <xf numFmtId="4" fontId="21" fillId="0" borderId="37" xfId="0" applyNumberFormat="1" applyFont="1" applyBorder="1" applyAlignment="1">
      <alignment wrapText="1"/>
    </xf>
    <xf numFmtId="4" fontId="21" fillId="0" borderId="38" xfId="0" applyNumberFormat="1" applyFont="1" applyBorder="1" applyAlignment="1">
      <alignment wrapText="1"/>
    </xf>
    <xf numFmtId="1" fontId="21" fillId="0" borderId="37" xfId="0" applyNumberFormat="1" applyFont="1" applyBorder="1" applyAlignment="1">
      <alignment horizontal="right" wrapText="1"/>
    </xf>
    <xf numFmtId="4" fontId="21" fillId="0" borderId="39" xfId="0" applyNumberFormat="1" applyFont="1" applyBorder="1" applyAlignment="1">
      <alignment wrapText="1"/>
    </xf>
    <xf numFmtId="49" fontId="21" fillId="0" borderId="19" xfId="0" applyNumberFormat="1" applyFont="1" applyBorder="1" applyAlignment="1">
      <alignment/>
    </xf>
    <xf numFmtId="0" fontId="21" fillId="0" borderId="0" xfId="0" applyFont="1" applyAlignment="1">
      <alignment/>
    </xf>
    <xf numFmtId="49" fontId="17" fillId="36" borderId="10" xfId="0" applyNumberFormat="1" applyFont="1" applyFill="1" applyBorder="1" applyAlignment="1">
      <alignment/>
    </xf>
    <xf numFmtId="0" fontId="17" fillId="36" borderId="37" xfId="0" applyFont="1" applyFill="1" applyBorder="1" applyAlignment="1">
      <alignment horizontal="center"/>
    </xf>
    <xf numFmtId="4" fontId="17" fillId="36" borderId="12" xfId="0" applyNumberFormat="1" applyFont="1" applyFill="1" applyBorder="1" applyAlignment="1">
      <alignment/>
    </xf>
    <xf numFmtId="1" fontId="20" fillId="36" borderId="12" xfId="0" applyNumberFormat="1" applyFont="1" applyFill="1" applyBorder="1" applyAlignment="1">
      <alignment horizontal="right"/>
    </xf>
    <xf numFmtId="4" fontId="17" fillId="36" borderId="11" xfId="0" applyNumberFormat="1" applyFont="1" applyFill="1" applyBorder="1" applyAlignment="1">
      <alignment/>
    </xf>
    <xf numFmtId="49" fontId="17" fillId="36" borderId="11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49" fontId="13" fillId="0" borderId="40" xfId="0" applyNumberFormat="1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4" fontId="17" fillId="0" borderId="11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/>
    </xf>
    <xf numFmtId="49" fontId="17" fillId="0" borderId="11" xfId="0" applyNumberFormat="1" applyFont="1" applyFill="1" applyBorder="1" applyAlignment="1">
      <alignment/>
    </xf>
    <xf numFmtId="0" fontId="69" fillId="0" borderId="0" xfId="0" applyFont="1" applyBorder="1" applyAlignment="1">
      <alignment/>
    </xf>
    <xf numFmtId="0" fontId="17" fillId="36" borderId="12" xfId="0" applyFont="1" applyFill="1" applyBorder="1" applyAlignment="1">
      <alignment horizontal="center"/>
    </xf>
    <xf numFmtId="4" fontId="17" fillId="36" borderId="10" xfId="0" applyNumberFormat="1" applyFont="1" applyFill="1" applyBorder="1" applyAlignment="1">
      <alignment/>
    </xf>
    <xf numFmtId="1" fontId="20" fillId="36" borderId="20" xfId="0" applyNumberFormat="1" applyFont="1" applyFill="1" applyBorder="1" applyAlignment="1">
      <alignment horizontal="right"/>
    </xf>
    <xf numFmtId="49" fontId="21" fillId="0" borderId="34" xfId="0" applyNumberFormat="1" applyFont="1" applyBorder="1" applyAlignment="1">
      <alignment/>
    </xf>
    <xf numFmtId="0" fontId="17" fillId="0" borderId="33" xfId="0" applyFont="1" applyBorder="1" applyAlignment="1">
      <alignment horizontal="center"/>
    </xf>
    <xf numFmtId="4" fontId="13" fillId="0" borderId="41" xfId="0" applyNumberFormat="1" applyFont="1" applyBorder="1" applyAlignment="1">
      <alignment wrapText="1"/>
    </xf>
    <xf numFmtId="4" fontId="13" fillId="0" borderId="42" xfId="0" applyNumberFormat="1" applyFont="1" applyBorder="1" applyAlignment="1">
      <alignment wrapText="1"/>
    </xf>
    <xf numFmtId="1" fontId="13" fillId="0" borderId="41" xfId="0" applyNumberFormat="1" applyFont="1" applyBorder="1" applyAlignment="1">
      <alignment horizontal="right" wrapText="1"/>
    </xf>
    <xf numFmtId="4" fontId="13" fillId="0" borderId="43" xfId="0" applyNumberFormat="1" applyFont="1" applyBorder="1" applyAlignment="1">
      <alignment wrapText="1"/>
    </xf>
    <xf numFmtId="49" fontId="21" fillId="0" borderId="35" xfId="0" applyNumberFormat="1" applyFont="1" applyBorder="1" applyAlignment="1">
      <alignment/>
    </xf>
    <xf numFmtId="0" fontId="17" fillId="0" borderId="16" xfId="0" applyFont="1" applyBorder="1" applyAlignment="1">
      <alignment horizontal="center"/>
    </xf>
    <xf numFmtId="4" fontId="13" fillId="0" borderId="16" xfId="0" applyNumberFormat="1" applyFont="1" applyBorder="1" applyAlignment="1">
      <alignment wrapText="1"/>
    </xf>
    <xf numFmtId="4" fontId="13" fillId="0" borderId="35" xfId="0" applyNumberFormat="1" applyFont="1" applyBorder="1" applyAlignment="1">
      <alignment wrapText="1"/>
    </xf>
    <xf numFmtId="1" fontId="13" fillId="0" borderId="33" xfId="0" applyNumberFormat="1" applyFont="1" applyBorder="1" applyAlignment="1">
      <alignment horizontal="right" wrapText="1"/>
    </xf>
    <xf numFmtId="4" fontId="13" fillId="0" borderId="18" xfId="0" applyNumberFormat="1" applyFont="1" applyBorder="1" applyAlignment="1">
      <alignment wrapText="1"/>
    </xf>
    <xf numFmtId="0" fontId="17" fillId="36" borderId="20" xfId="0" applyFont="1" applyFill="1" applyBorder="1" applyAlignment="1">
      <alignment horizontal="center"/>
    </xf>
    <xf numFmtId="4" fontId="13" fillId="0" borderId="44" xfId="0" applyNumberFormat="1" applyFont="1" applyFill="1" applyBorder="1" applyAlignment="1">
      <alignment/>
    </xf>
    <xf numFmtId="4" fontId="13" fillId="0" borderId="40" xfId="0" applyNumberFormat="1" applyFont="1" applyFill="1" applyBorder="1" applyAlignment="1">
      <alignment/>
    </xf>
    <xf numFmtId="49" fontId="13" fillId="0" borderId="45" xfId="0" applyNumberFormat="1" applyFont="1" applyFill="1" applyBorder="1" applyAlignment="1">
      <alignment/>
    </xf>
    <xf numFmtId="0" fontId="26" fillId="0" borderId="0" xfId="0" applyFont="1" applyAlignment="1">
      <alignment/>
    </xf>
    <xf numFmtId="49" fontId="17" fillId="35" borderId="10" xfId="0" applyNumberFormat="1" applyFont="1" applyFill="1" applyBorder="1" applyAlignment="1">
      <alignment horizontal="left"/>
    </xf>
    <xf numFmtId="49" fontId="17" fillId="35" borderId="11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4" fontId="13" fillId="0" borderId="36" xfId="0" applyNumberFormat="1" applyFont="1" applyFill="1" applyBorder="1" applyAlignment="1">
      <alignment/>
    </xf>
    <xf numFmtId="4" fontId="13" fillId="0" borderId="46" xfId="0" applyNumberFormat="1" applyFont="1" applyFill="1" applyBorder="1" applyAlignment="1">
      <alignment/>
    </xf>
    <xf numFmtId="1" fontId="24" fillId="0" borderId="36" xfId="0" applyNumberFormat="1" applyFont="1" applyFill="1" applyBorder="1" applyAlignment="1">
      <alignment horizontal="right"/>
    </xf>
    <xf numFmtId="49" fontId="13" fillId="0" borderId="47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49" fontId="27" fillId="33" borderId="10" xfId="0" applyNumberFormat="1" applyFont="1" applyFill="1" applyBorder="1" applyAlignment="1">
      <alignment/>
    </xf>
    <xf numFmtId="0" fontId="27" fillId="33" borderId="11" xfId="0" applyFont="1" applyFill="1" applyBorder="1" applyAlignment="1">
      <alignment horizontal="center" wrapText="1"/>
    </xf>
    <xf numFmtId="4" fontId="17" fillId="33" borderId="12" xfId="0" applyNumberFormat="1" applyFont="1" applyFill="1" applyBorder="1" applyAlignment="1">
      <alignment/>
    </xf>
    <xf numFmtId="4" fontId="17" fillId="33" borderId="10" xfId="0" applyNumberFormat="1" applyFont="1" applyFill="1" applyBorder="1" applyAlignment="1">
      <alignment/>
    </xf>
    <xf numFmtId="1" fontId="20" fillId="33" borderId="20" xfId="0" applyNumberFormat="1" applyFont="1" applyFill="1" applyBorder="1" applyAlignment="1">
      <alignment horizontal="right"/>
    </xf>
    <xf numFmtId="4" fontId="17" fillId="33" borderId="11" xfId="0" applyNumberFormat="1" applyFont="1" applyFill="1" applyBorder="1" applyAlignment="1">
      <alignment/>
    </xf>
    <xf numFmtId="0" fontId="27" fillId="33" borderId="11" xfId="0" applyFont="1" applyFill="1" applyBorder="1" applyAlignment="1">
      <alignment/>
    </xf>
    <xf numFmtId="49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/>
    </xf>
    <xf numFmtId="49" fontId="17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0" fontId="13" fillId="0" borderId="0" xfId="0" applyFont="1" applyAlignment="1">
      <alignment wrapText="1"/>
    </xf>
    <xf numFmtId="49" fontId="13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9" fillId="0" borderId="0" xfId="0" applyFont="1" applyAlignment="1">
      <alignment vertical="top"/>
    </xf>
    <xf numFmtId="49" fontId="19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49" fontId="17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31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1" fontId="17" fillId="0" borderId="12" xfId="0" applyNumberFormat="1" applyFont="1" applyFill="1" applyBorder="1" applyAlignment="1">
      <alignment horizontal="right"/>
    </xf>
    <xf numFmtId="49" fontId="13" fillId="0" borderId="40" xfId="0" applyNumberFormat="1" applyFont="1" applyFill="1" applyBorder="1" applyAlignment="1">
      <alignment wrapText="1"/>
    </xf>
    <xf numFmtId="4" fontId="17" fillId="36" borderId="20" xfId="0" applyNumberFormat="1" applyFont="1" applyFill="1" applyBorder="1" applyAlignment="1">
      <alignment/>
    </xf>
    <xf numFmtId="1" fontId="17" fillId="36" borderId="12" xfId="0" applyNumberFormat="1" applyFont="1" applyFill="1" applyBorder="1" applyAlignment="1">
      <alignment horizontal="right"/>
    </xf>
    <xf numFmtId="49" fontId="17" fillId="0" borderId="27" xfId="0" applyNumberFormat="1" applyFont="1" applyFill="1" applyBorder="1" applyAlignment="1">
      <alignment/>
    </xf>
    <xf numFmtId="4" fontId="13" fillId="0" borderId="28" xfId="0" applyNumberFormat="1" applyFont="1" applyFill="1" applyBorder="1" applyAlignment="1">
      <alignment/>
    </xf>
    <xf numFmtId="49" fontId="13" fillId="0" borderId="29" xfId="0" applyNumberFormat="1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7" fillId="0" borderId="0" xfId="0" applyFont="1" applyAlignment="1">
      <alignment horizontal="left"/>
    </xf>
    <xf numFmtId="14" fontId="17" fillId="0" borderId="0" xfId="0" applyNumberFormat="1" applyFont="1" applyAlignment="1">
      <alignment horizontal="left"/>
    </xf>
    <xf numFmtId="0" fontId="17" fillId="0" borderId="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8" fillId="35" borderId="0" xfId="0" applyFont="1" applyFill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2" fillId="35" borderId="0" xfId="0" applyFont="1" applyFill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PageLayoutView="0" workbookViewId="0" topLeftCell="A13">
      <selection activeCell="E70" sqref="E70"/>
    </sheetView>
  </sheetViews>
  <sheetFormatPr defaultColWidth="9.00390625" defaultRowHeight="12.75"/>
  <cols>
    <col min="1" max="1" width="72.00390625" style="183" customWidth="1"/>
    <col min="2" max="2" width="12.625" style="49" customWidth="1"/>
    <col min="3" max="3" width="14.875" style="44" customWidth="1"/>
    <col min="4" max="4" width="15.625" style="44" customWidth="1"/>
    <col min="5" max="5" width="12.875" style="44" customWidth="1"/>
    <col min="6" max="6" width="17.625" style="44" customWidth="1"/>
    <col min="7" max="7" width="14.625" style="182" customWidth="1"/>
    <col min="8" max="8" width="8.00390625" style="44" customWidth="1"/>
    <col min="9" max="16384" width="9.125" style="44" customWidth="1"/>
  </cols>
  <sheetData>
    <row r="1" spans="1:8" ht="20.25">
      <c r="A1" s="195" t="s">
        <v>73</v>
      </c>
      <c r="B1" s="195"/>
      <c r="C1" s="195"/>
      <c r="D1" s="195"/>
      <c r="E1" s="195"/>
      <c r="F1" s="195"/>
      <c r="G1" s="195"/>
      <c r="H1" s="43"/>
    </row>
    <row r="2" spans="1:7" ht="18">
      <c r="A2" s="45" t="s">
        <v>2</v>
      </c>
      <c r="B2" s="46"/>
      <c r="C2" s="199" t="s">
        <v>89</v>
      </c>
      <c r="D2" s="199"/>
      <c r="E2" s="199"/>
      <c r="F2" s="199"/>
      <c r="G2" s="47"/>
    </row>
    <row r="3" spans="1:7" ht="18">
      <c r="A3" s="45" t="s">
        <v>3</v>
      </c>
      <c r="B3" s="46"/>
      <c r="C3" s="199">
        <v>70992975</v>
      </c>
      <c r="D3" s="199"/>
      <c r="E3" s="199"/>
      <c r="F3" s="199"/>
      <c r="G3" s="47"/>
    </row>
    <row r="4" spans="1:7" ht="18">
      <c r="A4" s="45" t="s">
        <v>65</v>
      </c>
      <c r="B4" s="46"/>
      <c r="C4" s="199" t="s">
        <v>90</v>
      </c>
      <c r="D4" s="199"/>
      <c r="E4" s="199"/>
      <c r="F4" s="199"/>
      <c r="G4" s="47"/>
    </row>
    <row r="5" spans="1:7" ht="16.5" thickBot="1">
      <c r="A5" s="48"/>
      <c r="D5" s="49"/>
      <c r="E5" s="49"/>
      <c r="F5" s="49"/>
      <c r="G5" s="50" t="s">
        <v>66</v>
      </c>
    </row>
    <row r="6" spans="1:9" s="57" customFormat="1" ht="89.25" customHeight="1" thickBot="1">
      <c r="A6" s="51" t="s">
        <v>0</v>
      </c>
      <c r="B6" s="52" t="s">
        <v>1</v>
      </c>
      <c r="C6" s="53" t="s">
        <v>15</v>
      </c>
      <c r="D6" s="54" t="s">
        <v>38</v>
      </c>
      <c r="E6" s="54" t="s">
        <v>64</v>
      </c>
      <c r="F6" s="55" t="s">
        <v>37</v>
      </c>
      <c r="G6" s="56" t="s">
        <v>22</v>
      </c>
      <c r="H6" s="44"/>
      <c r="I6" s="44"/>
    </row>
    <row r="7" spans="1:7" s="49" customFormat="1" ht="21.75" customHeight="1" thickBot="1">
      <c r="A7" s="51" t="s">
        <v>26</v>
      </c>
      <c r="B7" s="53" t="s">
        <v>27</v>
      </c>
      <c r="C7" s="53" t="s">
        <v>28</v>
      </c>
      <c r="D7" s="58" t="s">
        <v>29</v>
      </c>
      <c r="E7" s="53" t="s">
        <v>30</v>
      </c>
      <c r="F7" s="59" t="s">
        <v>31</v>
      </c>
      <c r="G7" s="60"/>
    </row>
    <row r="8" spans="1:7" s="68" customFormat="1" ht="18.75" thickBot="1">
      <c r="A8" s="61" t="s">
        <v>39</v>
      </c>
      <c r="B8" s="62"/>
      <c r="C8" s="63">
        <f>SUM(C10:C12)</f>
        <v>0</v>
      </c>
      <c r="D8" s="64">
        <f>SUM(D10:D12)</f>
        <v>0</v>
      </c>
      <c r="E8" s="65"/>
      <c r="F8" s="66">
        <f>SUM(C8:D8)</f>
        <v>0</v>
      </c>
      <c r="G8" s="67"/>
    </row>
    <row r="9" spans="1:7" s="76" customFormat="1" ht="15">
      <c r="A9" s="69" t="s">
        <v>43</v>
      </c>
      <c r="B9" s="70" t="s">
        <v>12</v>
      </c>
      <c r="C9" s="71"/>
      <c r="D9" s="72"/>
      <c r="E9" s="73"/>
      <c r="F9" s="74"/>
      <c r="G9" s="75"/>
    </row>
    <row r="10" spans="1:7" s="57" customFormat="1" ht="15.75">
      <c r="A10" s="77" t="s">
        <v>48</v>
      </c>
      <c r="B10" s="31"/>
      <c r="C10" s="78"/>
      <c r="D10" s="79"/>
      <c r="E10" s="80"/>
      <c r="F10" s="81">
        <f aca="true" t="shared" si="0" ref="F10:F30">SUM(C10:D10)</f>
        <v>0</v>
      </c>
      <c r="G10" s="82"/>
    </row>
    <row r="11" spans="1:7" s="57" customFormat="1" ht="15.75">
      <c r="A11" s="77" t="s">
        <v>42</v>
      </c>
      <c r="B11" s="31"/>
      <c r="C11" s="78"/>
      <c r="D11" s="79"/>
      <c r="E11" s="80"/>
      <c r="F11" s="81">
        <f t="shared" si="0"/>
        <v>0</v>
      </c>
      <c r="G11" s="82"/>
    </row>
    <row r="12" spans="1:7" s="57" customFormat="1" ht="16.5" thickBot="1">
      <c r="A12" s="77" t="s">
        <v>41</v>
      </c>
      <c r="B12" s="83"/>
      <c r="C12" s="84"/>
      <c r="D12" s="85"/>
      <c r="E12" s="86"/>
      <c r="F12" s="87">
        <f t="shared" si="0"/>
        <v>0</v>
      </c>
      <c r="G12" s="88"/>
    </row>
    <row r="13" spans="1:7" s="68" customFormat="1" ht="21.75" customHeight="1" thickBot="1">
      <c r="A13" s="89" t="s">
        <v>55</v>
      </c>
      <c r="B13" s="62"/>
      <c r="C13" s="63">
        <f>SUM(C15:C26)+C28</f>
        <v>8784164</v>
      </c>
      <c r="D13" s="63">
        <f>SUM(D15:D26)+D28</f>
        <v>0</v>
      </c>
      <c r="E13" s="65"/>
      <c r="F13" s="66">
        <f t="shared" si="0"/>
        <v>8784164</v>
      </c>
      <c r="G13" s="67"/>
    </row>
    <row r="14" spans="1:7" s="76" customFormat="1" ht="15">
      <c r="A14" s="90" t="s">
        <v>13</v>
      </c>
      <c r="B14" s="91" t="s">
        <v>12</v>
      </c>
      <c r="C14" s="71"/>
      <c r="D14" s="72"/>
      <c r="E14" s="73"/>
      <c r="F14" s="74"/>
      <c r="G14" s="92"/>
    </row>
    <row r="15" spans="1:9" s="57" customFormat="1" ht="15" customHeight="1">
      <c r="A15" s="40" t="s">
        <v>71</v>
      </c>
      <c r="B15" s="41">
        <v>33066</v>
      </c>
      <c r="C15" s="78"/>
      <c r="D15" s="79"/>
      <c r="E15" s="80"/>
      <c r="F15" s="81">
        <f>SUM(C15:D15)</f>
        <v>0</v>
      </c>
      <c r="G15" s="33"/>
      <c r="H15" s="93"/>
      <c r="I15" s="93"/>
    </row>
    <row r="16" spans="1:9" s="57" customFormat="1" ht="15" customHeight="1">
      <c r="A16" s="40" t="s">
        <v>51</v>
      </c>
      <c r="B16" s="41">
        <v>33083</v>
      </c>
      <c r="C16" s="78"/>
      <c r="D16" s="79"/>
      <c r="E16" s="80"/>
      <c r="F16" s="81">
        <f t="shared" si="0"/>
        <v>0</v>
      </c>
      <c r="G16" s="33"/>
      <c r="H16" s="93"/>
      <c r="I16" s="93"/>
    </row>
    <row r="17" spans="1:7" s="57" customFormat="1" ht="15" customHeight="1">
      <c r="A17" s="40" t="s">
        <v>84</v>
      </c>
      <c r="B17" s="41">
        <v>33086</v>
      </c>
      <c r="C17" s="78">
        <v>4550</v>
      </c>
      <c r="D17" s="79"/>
      <c r="E17" s="80"/>
      <c r="F17" s="81">
        <f t="shared" si="0"/>
        <v>4550</v>
      </c>
      <c r="G17" s="33"/>
    </row>
    <row r="18" spans="1:7" s="57" customFormat="1" ht="15" customHeight="1">
      <c r="A18" s="40" t="s">
        <v>85</v>
      </c>
      <c r="B18" s="41">
        <v>33086</v>
      </c>
      <c r="C18" s="78">
        <v>3600</v>
      </c>
      <c r="D18" s="79"/>
      <c r="E18" s="80"/>
      <c r="F18" s="81">
        <f>SUM(C18:D18)</f>
        <v>3600</v>
      </c>
      <c r="G18" s="33"/>
    </row>
    <row r="19" spans="1:7" s="57" customFormat="1" ht="15" customHeight="1">
      <c r="A19" s="40" t="s">
        <v>59</v>
      </c>
      <c r="B19" s="41">
        <v>33087</v>
      </c>
      <c r="C19" s="78">
        <v>30400</v>
      </c>
      <c r="D19" s="79"/>
      <c r="E19" s="80"/>
      <c r="F19" s="81">
        <f t="shared" si="0"/>
        <v>30400</v>
      </c>
      <c r="G19" s="33"/>
    </row>
    <row r="20" spans="1:7" s="57" customFormat="1" ht="15" customHeight="1">
      <c r="A20" s="40" t="s">
        <v>60</v>
      </c>
      <c r="B20" s="41">
        <v>33088</v>
      </c>
      <c r="C20" s="78">
        <v>18000</v>
      </c>
      <c r="D20" s="79"/>
      <c r="E20" s="80"/>
      <c r="F20" s="81">
        <f t="shared" si="0"/>
        <v>18000</v>
      </c>
      <c r="G20" s="33"/>
    </row>
    <row r="21" spans="1:7" s="57" customFormat="1" ht="15" customHeight="1">
      <c r="A21" s="40" t="s">
        <v>61</v>
      </c>
      <c r="B21" s="41">
        <v>33089</v>
      </c>
      <c r="C21" s="78"/>
      <c r="D21" s="79"/>
      <c r="E21" s="80"/>
      <c r="F21" s="81">
        <f t="shared" si="0"/>
        <v>0</v>
      </c>
      <c r="G21" s="33"/>
    </row>
    <row r="22" spans="1:7" s="57" customFormat="1" ht="15" customHeight="1">
      <c r="A22" s="40" t="s">
        <v>72</v>
      </c>
      <c r="B22" s="41">
        <v>33090</v>
      </c>
      <c r="C22" s="78"/>
      <c r="D22" s="79"/>
      <c r="E22" s="80"/>
      <c r="F22" s="81">
        <f t="shared" si="0"/>
        <v>0</v>
      </c>
      <c r="G22" s="33"/>
    </row>
    <row r="23" spans="1:7" s="57" customFormat="1" ht="15" customHeight="1">
      <c r="A23" s="40" t="s">
        <v>58</v>
      </c>
      <c r="B23" s="41">
        <v>33122</v>
      </c>
      <c r="C23" s="78"/>
      <c r="D23" s="79"/>
      <c r="E23" s="80"/>
      <c r="F23" s="81">
        <f t="shared" si="0"/>
        <v>0</v>
      </c>
      <c r="G23" s="33"/>
    </row>
    <row r="24" spans="1:7" s="57" customFormat="1" ht="15" customHeight="1">
      <c r="A24" s="40" t="s">
        <v>77</v>
      </c>
      <c r="B24" s="41">
        <v>33160</v>
      </c>
      <c r="C24" s="78"/>
      <c r="D24" s="79"/>
      <c r="E24" s="80"/>
      <c r="F24" s="81">
        <f t="shared" si="0"/>
        <v>0</v>
      </c>
      <c r="G24" s="33"/>
    </row>
    <row r="25" spans="1:7" s="57" customFormat="1" ht="30">
      <c r="A25" s="42" t="s">
        <v>53</v>
      </c>
      <c r="B25" s="41">
        <v>33166</v>
      </c>
      <c r="C25" s="78"/>
      <c r="D25" s="79"/>
      <c r="E25" s="80"/>
      <c r="F25" s="81">
        <f t="shared" si="0"/>
        <v>0</v>
      </c>
      <c r="G25" s="33"/>
    </row>
    <row r="26" spans="1:7" s="57" customFormat="1" ht="15">
      <c r="A26" s="40" t="s">
        <v>40</v>
      </c>
      <c r="B26" s="41">
        <v>33353</v>
      </c>
      <c r="C26" s="78">
        <v>8727614</v>
      </c>
      <c r="D26" s="79"/>
      <c r="E26" s="80"/>
      <c r="F26" s="81">
        <f t="shared" si="0"/>
        <v>8727614</v>
      </c>
      <c r="G26" s="33"/>
    </row>
    <row r="27" spans="1:7" s="57" customFormat="1" ht="15">
      <c r="A27" s="40" t="s">
        <v>88</v>
      </c>
      <c r="B27" s="41">
        <v>33353</v>
      </c>
      <c r="C27" s="78"/>
      <c r="D27" s="79"/>
      <c r="E27" s="80"/>
      <c r="F27" s="81">
        <f t="shared" si="0"/>
        <v>0</v>
      </c>
      <c r="G27" s="33"/>
    </row>
    <row r="28" spans="1:7" s="57" customFormat="1" ht="30">
      <c r="A28" s="42" t="s">
        <v>54</v>
      </c>
      <c r="B28" s="41">
        <v>33354</v>
      </c>
      <c r="C28" s="78"/>
      <c r="D28" s="79"/>
      <c r="E28" s="80"/>
      <c r="F28" s="81">
        <f t="shared" si="0"/>
        <v>0</v>
      </c>
      <c r="G28" s="33"/>
    </row>
    <row r="29" spans="1:7" s="57" customFormat="1" ht="15.75" thickBot="1">
      <c r="A29" s="42"/>
      <c r="B29" s="41"/>
      <c r="C29" s="78"/>
      <c r="D29" s="79"/>
      <c r="E29" s="80"/>
      <c r="F29" s="81">
        <f t="shared" si="0"/>
        <v>0</v>
      </c>
      <c r="G29" s="33"/>
    </row>
    <row r="30" spans="1:7" s="68" customFormat="1" ht="37.5" customHeight="1" thickBot="1">
      <c r="A30" s="61" t="s">
        <v>56</v>
      </c>
      <c r="B30" s="94" t="s">
        <v>12</v>
      </c>
      <c r="C30" s="63">
        <f>SUM(C32:C34)</f>
        <v>0</v>
      </c>
      <c r="D30" s="64">
        <f>SUM(D32:D34)</f>
        <v>0</v>
      </c>
      <c r="E30" s="65"/>
      <c r="F30" s="66">
        <f t="shared" si="0"/>
        <v>0</v>
      </c>
      <c r="G30" s="67"/>
    </row>
    <row r="31" spans="1:7" s="76" customFormat="1" ht="15">
      <c r="A31" s="95" t="s">
        <v>47</v>
      </c>
      <c r="B31" s="96"/>
      <c r="C31" s="71"/>
      <c r="D31" s="72"/>
      <c r="E31" s="73"/>
      <c r="F31" s="74"/>
      <c r="G31" s="92"/>
    </row>
    <row r="32" spans="1:9" s="100" customFormat="1" ht="15">
      <c r="A32" s="37" t="s">
        <v>82</v>
      </c>
      <c r="B32" s="30"/>
      <c r="C32" s="97"/>
      <c r="D32" s="98"/>
      <c r="E32" s="80"/>
      <c r="F32" s="81">
        <f aca="true" t="shared" si="1" ref="F32:F37">SUM(C32:D32)</f>
        <v>0</v>
      </c>
      <c r="G32" s="34"/>
      <c r="H32" s="99"/>
      <c r="I32" s="99"/>
    </row>
    <row r="33" spans="1:7" s="100" customFormat="1" ht="15">
      <c r="A33" s="29" t="s">
        <v>36</v>
      </c>
      <c r="B33" s="30">
        <v>33063</v>
      </c>
      <c r="C33" s="78"/>
      <c r="D33" s="79"/>
      <c r="E33" s="80"/>
      <c r="F33" s="81">
        <f t="shared" si="1"/>
        <v>0</v>
      </c>
      <c r="G33" s="35"/>
    </row>
    <row r="34" spans="1:7" s="100" customFormat="1" ht="15.75" thickBot="1">
      <c r="A34" s="29" t="s">
        <v>78</v>
      </c>
      <c r="B34" s="32">
        <v>33092</v>
      </c>
      <c r="C34" s="101"/>
      <c r="D34" s="102"/>
      <c r="E34" s="80"/>
      <c r="F34" s="81">
        <f t="shared" si="1"/>
        <v>0</v>
      </c>
      <c r="G34" s="36"/>
    </row>
    <row r="35" spans="1:7" s="68" customFormat="1" ht="36" customHeight="1" thickBot="1">
      <c r="A35" s="61" t="s">
        <v>83</v>
      </c>
      <c r="B35" s="62"/>
      <c r="C35" s="63">
        <f>C36</f>
        <v>0</v>
      </c>
      <c r="D35" s="64">
        <f>D36</f>
        <v>0</v>
      </c>
      <c r="E35" s="65"/>
      <c r="F35" s="66">
        <f t="shared" si="1"/>
        <v>0</v>
      </c>
      <c r="G35" s="67"/>
    </row>
    <row r="36" spans="1:7" s="93" customFormat="1" ht="24.75" customHeight="1" thickBot="1">
      <c r="A36" s="29"/>
      <c r="B36" s="31"/>
      <c r="C36" s="78"/>
      <c r="D36" s="79"/>
      <c r="E36" s="80"/>
      <c r="F36" s="81">
        <f t="shared" si="1"/>
        <v>0</v>
      </c>
      <c r="G36" s="33"/>
    </row>
    <row r="37" spans="1:8" s="104" customFormat="1" ht="19.5" customHeight="1" thickBot="1">
      <c r="A37" s="89" t="s">
        <v>44</v>
      </c>
      <c r="B37" s="62"/>
      <c r="C37" s="63">
        <f>C39+C43+C44+C49+C42</f>
        <v>704920</v>
      </c>
      <c r="D37" s="63">
        <f>D39+D44+D49</f>
        <v>0</v>
      </c>
      <c r="E37" s="65"/>
      <c r="F37" s="66">
        <f t="shared" si="1"/>
        <v>704920</v>
      </c>
      <c r="G37" s="67"/>
      <c r="H37" s="103"/>
    </row>
    <row r="38" spans="1:8" s="76" customFormat="1" ht="15.75" thickBot="1">
      <c r="A38" s="105" t="s">
        <v>14</v>
      </c>
      <c r="B38" s="106" t="s">
        <v>12</v>
      </c>
      <c r="C38" s="107"/>
      <c r="D38" s="108"/>
      <c r="E38" s="109"/>
      <c r="F38" s="110"/>
      <c r="G38" s="111"/>
      <c r="H38" s="112"/>
    </row>
    <row r="39" spans="1:7" s="119" customFormat="1" ht="19.5" customHeight="1" thickBot="1">
      <c r="A39" s="113" t="s">
        <v>86</v>
      </c>
      <c r="B39" s="114"/>
      <c r="C39" s="115">
        <v>704920</v>
      </c>
      <c r="D39" s="115"/>
      <c r="E39" s="116"/>
      <c r="F39" s="117">
        <f>SUM(C39:D39)</f>
        <v>704920</v>
      </c>
      <c r="G39" s="118"/>
    </row>
    <row r="40" spans="1:8" s="119" customFormat="1" ht="19.5" customHeight="1" thickBot="1">
      <c r="A40" s="120" t="s">
        <v>75</v>
      </c>
      <c r="B40" s="121"/>
      <c r="C40" s="122"/>
      <c r="D40" s="123"/>
      <c r="E40" s="184">
        <v>384</v>
      </c>
      <c r="F40" s="124">
        <f>SUM(C40:D40)</f>
        <v>0</v>
      </c>
      <c r="G40" s="125" t="s">
        <v>76</v>
      </c>
      <c r="H40" s="126"/>
    </row>
    <row r="41" spans="1:8" s="119" customFormat="1" ht="37.5" customHeight="1" thickBot="1">
      <c r="A41" s="185" t="s">
        <v>87</v>
      </c>
      <c r="B41" s="121"/>
      <c r="C41" s="122"/>
      <c r="D41" s="123"/>
      <c r="E41" s="184">
        <v>384</v>
      </c>
      <c r="F41" s="124">
        <f>SUM(C41:D41)</f>
        <v>0</v>
      </c>
      <c r="G41" s="125"/>
      <c r="H41" s="126"/>
    </row>
    <row r="42" spans="1:7" s="119" customFormat="1" ht="19.5" customHeight="1" thickBot="1">
      <c r="A42" s="113" t="s">
        <v>79</v>
      </c>
      <c r="B42" s="127">
        <v>98045</v>
      </c>
      <c r="C42" s="115"/>
      <c r="D42" s="115"/>
      <c r="E42" s="187">
        <v>384</v>
      </c>
      <c r="F42" s="117">
        <f>C42+D42</f>
        <v>0</v>
      </c>
      <c r="G42" s="118"/>
    </row>
    <row r="43" spans="1:7" s="119" customFormat="1" ht="19.5" customHeight="1" thickBot="1">
      <c r="A43" s="113" t="s">
        <v>80</v>
      </c>
      <c r="B43" s="114"/>
      <c r="C43" s="115"/>
      <c r="D43" s="186"/>
      <c r="E43" s="129"/>
      <c r="F43" s="117">
        <f>C43</f>
        <v>0</v>
      </c>
      <c r="G43" s="118"/>
    </row>
    <row r="44" spans="1:7" s="119" customFormat="1" ht="19.5" customHeight="1" thickBot="1">
      <c r="A44" s="113" t="s">
        <v>50</v>
      </c>
      <c r="B44" s="127"/>
      <c r="C44" s="115">
        <f>SUM(C46:C48)</f>
        <v>0</v>
      </c>
      <c r="D44" s="128">
        <f>SUM(D46:D48)</f>
        <v>0</v>
      </c>
      <c r="E44" s="129"/>
      <c r="F44" s="117">
        <f>SUM(C44:D44)</f>
        <v>0</v>
      </c>
      <c r="G44" s="118"/>
    </row>
    <row r="45" spans="1:7" s="93" customFormat="1" ht="15.75">
      <c r="A45" s="130" t="s">
        <v>17</v>
      </c>
      <c r="B45" s="131" t="s">
        <v>12</v>
      </c>
      <c r="C45" s="132"/>
      <c r="D45" s="133"/>
      <c r="E45" s="134"/>
      <c r="F45" s="135"/>
      <c r="G45" s="75"/>
    </row>
    <row r="46" spans="1:7" s="93" customFormat="1" ht="15.75">
      <c r="A46" s="136"/>
      <c r="B46" s="137"/>
      <c r="C46" s="138"/>
      <c r="D46" s="139"/>
      <c r="E46" s="140"/>
      <c r="F46" s="141"/>
      <c r="G46" s="111"/>
    </row>
    <row r="47" spans="1:9" s="100" customFormat="1" ht="15.75">
      <c r="A47" s="188" t="s">
        <v>57</v>
      </c>
      <c r="B47" s="30">
        <v>13014</v>
      </c>
      <c r="C47" s="189"/>
      <c r="D47" s="85"/>
      <c r="E47" s="80"/>
      <c r="F47" s="81">
        <f>SUM(C47:D47)</f>
        <v>0</v>
      </c>
      <c r="G47" s="190"/>
      <c r="H47" s="191"/>
      <c r="I47" s="99"/>
    </row>
    <row r="48" spans="1:9" s="100" customFormat="1" ht="16.5" thickBot="1">
      <c r="A48" s="188"/>
      <c r="B48" s="30"/>
      <c r="C48" s="189"/>
      <c r="D48" s="85"/>
      <c r="E48" s="80"/>
      <c r="F48" s="81"/>
      <c r="G48" s="190"/>
      <c r="H48" s="191"/>
      <c r="I48" s="99"/>
    </row>
    <row r="49" spans="1:7" s="119" customFormat="1" ht="19.5" customHeight="1" thickBot="1">
      <c r="A49" s="113" t="s">
        <v>21</v>
      </c>
      <c r="B49" s="142"/>
      <c r="C49" s="115">
        <f>SUM(C50)</f>
        <v>0</v>
      </c>
      <c r="D49" s="128">
        <f>SUM(D50)</f>
        <v>0</v>
      </c>
      <c r="E49" s="129"/>
      <c r="F49" s="117">
        <f>SUM(C49:D49)</f>
        <v>0</v>
      </c>
      <c r="G49" s="118"/>
    </row>
    <row r="50" spans="1:7" s="146" customFormat="1" ht="15.75" thickBot="1">
      <c r="A50" s="120"/>
      <c r="B50" s="121"/>
      <c r="C50" s="143"/>
      <c r="D50" s="144"/>
      <c r="E50" s="80"/>
      <c r="F50" s="124">
        <f>SUM(C50:D50)</f>
        <v>0</v>
      </c>
      <c r="G50" s="145"/>
    </row>
    <row r="51" spans="1:7" s="146" customFormat="1" ht="20.25" customHeight="1" thickBot="1">
      <c r="A51" s="147" t="s">
        <v>45</v>
      </c>
      <c r="B51" s="94"/>
      <c r="C51" s="63">
        <f>C52</f>
        <v>0</v>
      </c>
      <c r="D51" s="64">
        <f>D52</f>
        <v>0</v>
      </c>
      <c r="E51" s="65"/>
      <c r="F51" s="66">
        <f>SUM(C51:D51)</f>
        <v>0</v>
      </c>
      <c r="G51" s="148"/>
    </row>
    <row r="52" spans="1:7" s="155" customFormat="1" ht="18.75" customHeight="1" thickBot="1">
      <c r="A52" s="149"/>
      <c r="B52" s="150"/>
      <c r="C52" s="151"/>
      <c r="D52" s="152"/>
      <c r="E52" s="153"/>
      <c r="F52" s="87">
        <f>SUM(C52:D52)</f>
        <v>0</v>
      </c>
      <c r="G52" s="154"/>
    </row>
    <row r="53" spans="1:7" s="146" customFormat="1" ht="24.75" customHeight="1" thickBot="1">
      <c r="A53" s="156" t="s">
        <v>25</v>
      </c>
      <c r="B53" s="157"/>
      <c r="C53" s="158">
        <f>SUM(C8+C13+C30+C35+C37+C51)</f>
        <v>9489084</v>
      </c>
      <c r="D53" s="159">
        <f>SUM(D8+D13+D30+D35+D37+D51)</f>
        <v>0</v>
      </c>
      <c r="E53" s="160"/>
      <c r="F53" s="161">
        <f>SUM(F8+F13+F30+F35+F37+F51)</f>
        <v>9489084</v>
      </c>
      <c r="G53" s="162"/>
    </row>
    <row r="54" spans="1:7" s="146" customFormat="1" ht="20.25">
      <c r="A54" s="163"/>
      <c r="B54" s="164"/>
      <c r="C54" s="165" t="s">
        <v>35</v>
      </c>
      <c r="D54" s="166"/>
      <c r="E54" s="166"/>
      <c r="F54" s="166">
        <f>SUM(C53+D53-F53)</f>
        <v>0</v>
      </c>
      <c r="G54" s="166"/>
    </row>
    <row r="55" spans="1:8" s="57" customFormat="1" ht="16.5" customHeight="1">
      <c r="A55" s="167" t="s">
        <v>5</v>
      </c>
      <c r="B55" s="46"/>
      <c r="C55" s="49"/>
      <c r="D55" s="49"/>
      <c r="E55" s="49"/>
      <c r="F55" s="49"/>
      <c r="G55" s="168"/>
      <c r="H55" s="49"/>
    </row>
    <row r="56" spans="1:8" s="57" customFormat="1" ht="13.5" customHeight="1">
      <c r="A56" s="196" t="s">
        <v>67</v>
      </c>
      <c r="B56" s="196"/>
      <c r="C56" s="196"/>
      <c r="D56" s="196"/>
      <c r="E56" s="196"/>
      <c r="F56" s="196"/>
      <c r="G56" s="196"/>
      <c r="H56" s="196"/>
    </row>
    <row r="57" spans="1:8" s="57" customFormat="1" ht="47.25" customHeight="1">
      <c r="A57" s="198" t="s">
        <v>68</v>
      </c>
      <c r="B57" s="198"/>
      <c r="C57" s="198"/>
      <c r="D57" s="198"/>
      <c r="E57" s="198"/>
      <c r="F57" s="198"/>
      <c r="G57" s="198"/>
      <c r="H57" s="169"/>
    </row>
    <row r="58" spans="1:8" s="57" customFormat="1" ht="46.5" customHeight="1">
      <c r="A58" s="197" t="s">
        <v>62</v>
      </c>
      <c r="B58" s="197"/>
      <c r="C58" s="197"/>
      <c r="D58" s="197"/>
      <c r="E58" s="197"/>
      <c r="F58" s="197"/>
      <c r="G58" s="197"/>
      <c r="H58" s="169"/>
    </row>
    <row r="59" spans="1:8" s="57" customFormat="1" ht="32.25" customHeight="1">
      <c r="A59" s="196" t="s">
        <v>69</v>
      </c>
      <c r="B59" s="196"/>
      <c r="C59" s="196"/>
      <c r="D59" s="196"/>
      <c r="E59" s="196"/>
      <c r="F59" s="196"/>
      <c r="G59" s="196"/>
      <c r="H59" s="169"/>
    </row>
    <row r="60" spans="1:8" s="57" customFormat="1" ht="15">
      <c r="A60" s="196" t="s">
        <v>33</v>
      </c>
      <c r="B60" s="196"/>
      <c r="C60" s="196"/>
      <c r="D60" s="196"/>
      <c r="E60" s="196"/>
      <c r="F60" s="196"/>
      <c r="G60" s="196"/>
      <c r="H60" s="169"/>
    </row>
    <row r="61" spans="1:8" s="57" customFormat="1" ht="15" customHeight="1">
      <c r="A61" s="196" t="s">
        <v>34</v>
      </c>
      <c r="B61" s="196"/>
      <c r="C61" s="196"/>
      <c r="D61" s="196"/>
      <c r="E61" s="196"/>
      <c r="F61" s="196"/>
      <c r="G61" s="196"/>
      <c r="H61" s="169"/>
    </row>
    <row r="62" spans="1:8" s="57" customFormat="1" ht="15.75">
      <c r="A62" s="170"/>
      <c r="B62" s="171"/>
      <c r="C62" s="171"/>
      <c r="D62" s="171"/>
      <c r="E62" s="171"/>
      <c r="F62" s="171"/>
      <c r="G62" s="172"/>
      <c r="H62" s="171"/>
    </row>
    <row r="63" spans="1:8" s="57" customFormat="1" ht="15.75">
      <c r="A63" s="194" t="s">
        <v>32</v>
      </c>
      <c r="B63" s="194"/>
      <c r="C63" s="194"/>
      <c r="D63" s="194"/>
      <c r="E63" s="194"/>
      <c r="F63" s="194"/>
      <c r="G63" s="194"/>
      <c r="H63" s="171"/>
    </row>
    <row r="64" spans="1:8" s="57" customFormat="1" ht="33" customHeight="1">
      <c r="A64" s="194" t="s">
        <v>49</v>
      </c>
      <c r="B64" s="194"/>
      <c r="C64" s="194"/>
      <c r="D64" s="194"/>
      <c r="E64" s="194"/>
      <c r="F64" s="194"/>
      <c r="G64" s="194"/>
      <c r="H64" s="171"/>
    </row>
    <row r="65" spans="1:8" s="173" customFormat="1" ht="35.25" customHeight="1">
      <c r="A65" s="194" t="s">
        <v>81</v>
      </c>
      <c r="B65" s="194"/>
      <c r="C65" s="194"/>
      <c r="D65" s="194"/>
      <c r="E65" s="194"/>
      <c r="F65" s="194"/>
      <c r="G65" s="194"/>
      <c r="H65" s="171"/>
    </row>
    <row r="66" spans="1:8" s="57" customFormat="1" ht="15" customHeight="1">
      <c r="A66" s="174"/>
      <c r="B66" s="175"/>
      <c r="C66" s="176"/>
      <c r="D66" s="176"/>
      <c r="E66" s="176"/>
      <c r="F66" s="176"/>
      <c r="G66" s="177"/>
      <c r="H66" s="176"/>
    </row>
    <row r="67" spans="1:7" ht="15.75">
      <c r="A67" s="178" t="s">
        <v>91</v>
      </c>
      <c r="B67" s="192"/>
      <c r="C67" s="192"/>
      <c r="D67" s="49"/>
      <c r="E67" s="49"/>
      <c r="F67" s="49"/>
      <c r="G67" s="168"/>
    </row>
    <row r="68" spans="1:7" ht="15.75">
      <c r="A68" s="178" t="s">
        <v>92</v>
      </c>
      <c r="B68" s="192"/>
      <c r="C68" s="192"/>
      <c r="D68" s="46" t="s">
        <v>7</v>
      </c>
      <c r="E68" s="192" t="s">
        <v>94</v>
      </c>
      <c r="F68" s="192"/>
      <c r="G68" s="192"/>
    </row>
    <row r="69" spans="1:7" ht="15.75">
      <c r="A69" s="178" t="s">
        <v>93</v>
      </c>
      <c r="B69" s="192"/>
      <c r="C69" s="192"/>
      <c r="D69" s="46" t="s">
        <v>8</v>
      </c>
      <c r="E69" s="193">
        <v>44942</v>
      </c>
      <c r="F69" s="192"/>
      <c r="G69" s="192"/>
    </row>
    <row r="70" spans="1:7" ht="15.75">
      <c r="A70" s="179"/>
      <c r="B70" s="180"/>
      <c r="C70" s="49"/>
      <c r="D70" s="49"/>
      <c r="E70" s="49"/>
      <c r="F70" s="49"/>
      <c r="G70" s="168"/>
    </row>
    <row r="71" spans="1:2" ht="15">
      <c r="A71" s="181"/>
      <c r="B71" s="180"/>
    </row>
  </sheetData>
  <sheetProtection/>
  <mergeCells count="18">
    <mergeCell ref="A1:G1"/>
    <mergeCell ref="A56:H56"/>
    <mergeCell ref="A59:G59"/>
    <mergeCell ref="A61:G61"/>
    <mergeCell ref="A60:G60"/>
    <mergeCell ref="A58:G58"/>
    <mergeCell ref="A57:G57"/>
    <mergeCell ref="C2:F2"/>
    <mergeCell ref="C3:F3"/>
    <mergeCell ref="C4:F4"/>
    <mergeCell ref="E68:G68"/>
    <mergeCell ref="E69:G69"/>
    <mergeCell ref="B67:C67"/>
    <mergeCell ref="B68:C68"/>
    <mergeCell ref="B69:C69"/>
    <mergeCell ref="A63:G63"/>
    <mergeCell ref="A64:G64"/>
    <mergeCell ref="A65:G65"/>
  </mergeCells>
  <printOptions/>
  <pageMargins left="0" right="0" top="0" bottom="0" header="0" footer="0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2" sqref="A22:D22"/>
    </sheetView>
  </sheetViews>
  <sheetFormatPr defaultColWidth="9.00390625" defaultRowHeight="12.75"/>
  <cols>
    <col min="1" max="1" width="54.375" style="0" customWidth="1"/>
    <col min="2" max="2" width="10.00390625" style="0" bestFit="1" customWidth="1"/>
    <col min="3" max="3" width="20.375" style="0" customWidth="1"/>
    <col min="4" max="4" width="20.25390625" style="21" customWidth="1"/>
    <col min="5" max="5" width="9.25390625" style="0" customWidth="1"/>
  </cols>
  <sheetData>
    <row r="1" spans="1:5" ht="20.25">
      <c r="A1" s="202" t="s">
        <v>74</v>
      </c>
      <c r="B1" s="202"/>
      <c r="C1" s="202"/>
      <c r="D1" s="202"/>
      <c r="E1" s="27"/>
    </row>
    <row r="2" spans="1:4" ht="18">
      <c r="A2" s="11" t="s">
        <v>2</v>
      </c>
      <c r="B2" s="203"/>
      <c r="C2" s="203"/>
      <c r="D2" s="203"/>
    </row>
    <row r="3" spans="1:4" ht="18">
      <c r="A3" s="11" t="s">
        <v>3</v>
      </c>
      <c r="B3" s="203"/>
      <c r="C3" s="203"/>
      <c r="D3" s="203"/>
    </row>
    <row r="4" spans="1:4" ht="36">
      <c r="A4" s="28" t="s">
        <v>19</v>
      </c>
      <c r="B4" s="203"/>
      <c r="C4" s="203"/>
      <c r="D4" s="203"/>
    </row>
    <row r="5" spans="1:4" ht="12.75">
      <c r="A5" s="1"/>
      <c r="D5" s="17"/>
    </row>
    <row r="6" spans="1:4" ht="16.5" thickBot="1">
      <c r="A6" s="2"/>
      <c r="C6" s="5"/>
      <c r="D6" s="18" t="s">
        <v>18</v>
      </c>
    </row>
    <row r="7" spans="1:6" s="2" customFormat="1" ht="48" thickBot="1">
      <c r="A7" s="25" t="s">
        <v>0</v>
      </c>
      <c r="B7" s="15" t="s">
        <v>1</v>
      </c>
      <c r="C7" s="15" t="s">
        <v>70</v>
      </c>
      <c r="D7" s="19" t="s">
        <v>20</v>
      </c>
      <c r="E7"/>
      <c r="F7"/>
    </row>
    <row r="8" spans="1:4" s="2" customFormat="1" ht="18.75" thickBot="1">
      <c r="A8" s="23" t="s">
        <v>4</v>
      </c>
      <c r="B8" s="9"/>
      <c r="C8" s="10"/>
      <c r="D8" s="22"/>
    </row>
    <row r="9" spans="1:4" s="2" customFormat="1" ht="18.75" thickBot="1">
      <c r="A9" s="24" t="s">
        <v>23</v>
      </c>
      <c r="B9" s="39"/>
      <c r="C9" s="10"/>
      <c r="D9" s="22"/>
    </row>
    <row r="10" spans="1:4" s="2" customFormat="1" ht="18.75" thickBot="1">
      <c r="A10" s="24" t="s">
        <v>24</v>
      </c>
      <c r="B10" s="39"/>
      <c r="C10" s="10"/>
      <c r="D10" s="22"/>
    </row>
    <row r="11" spans="1:4" s="2" customFormat="1" ht="18.75" thickBot="1">
      <c r="A11" s="24" t="s">
        <v>46</v>
      </c>
      <c r="B11" s="9"/>
      <c r="C11" s="10"/>
      <c r="D11" s="22"/>
    </row>
    <row r="12" spans="1:4" s="2" customFormat="1" ht="24" customHeight="1" thickBot="1">
      <c r="A12" s="6" t="s">
        <v>16</v>
      </c>
      <c r="B12" s="7"/>
      <c r="C12" s="8">
        <f>SUM(C8:C11)</f>
        <v>0</v>
      </c>
      <c r="D12" s="38"/>
    </row>
    <row r="13" spans="1:5" s="4" customFormat="1" ht="21.75" customHeight="1">
      <c r="A13" s="16"/>
      <c r="B13" s="16"/>
      <c r="C13" s="16"/>
      <c r="D13" s="16"/>
      <c r="E13" s="16"/>
    </row>
    <row r="14" spans="1:5" s="4" customFormat="1" ht="21.75" customHeight="1">
      <c r="A14" s="16"/>
      <c r="B14" s="16"/>
      <c r="C14" s="16"/>
      <c r="D14" s="16"/>
      <c r="E14" s="16"/>
    </row>
    <row r="15" spans="1:5" s="4" customFormat="1" ht="21.75" customHeight="1">
      <c r="A15" s="16"/>
      <c r="B15" s="16"/>
      <c r="C15" s="16"/>
      <c r="D15" s="16"/>
      <c r="E15" s="16"/>
    </row>
    <row r="16" spans="1:5" s="4" customFormat="1" ht="21.75" customHeight="1">
      <c r="A16" s="16"/>
      <c r="B16" s="16"/>
      <c r="C16" s="16"/>
      <c r="D16" s="16"/>
      <c r="E16" s="16"/>
    </row>
    <row r="17" spans="1:5" s="4" customFormat="1" ht="21.75" customHeight="1">
      <c r="A17" s="16"/>
      <c r="B17" s="16"/>
      <c r="C17" s="16"/>
      <c r="D17" s="16"/>
      <c r="E17" s="16"/>
    </row>
    <row r="18" spans="1:5" s="4" customFormat="1" ht="21.75" customHeight="1">
      <c r="A18" s="26" t="s">
        <v>5</v>
      </c>
      <c r="B18" s="16"/>
      <c r="C18" s="16"/>
      <c r="D18" s="16"/>
      <c r="E18" s="16"/>
    </row>
    <row r="19" spans="1:5" s="4" customFormat="1" ht="13.5" customHeight="1">
      <c r="A19" s="201"/>
      <c r="B19" s="201"/>
      <c r="C19" s="201"/>
      <c r="D19" s="201"/>
      <c r="E19" s="201"/>
    </row>
    <row r="20" spans="1:5" s="4" customFormat="1" ht="46.5" customHeight="1">
      <c r="A20" s="201" t="s">
        <v>52</v>
      </c>
      <c r="B20" s="201"/>
      <c r="C20" s="201"/>
      <c r="D20" s="201"/>
      <c r="E20" s="16"/>
    </row>
    <row r="21" spans="1:5" s="4" customFormat="1" ht="29.25" customHeight="1">
      <c r="A21" s="201" t="s">
        <v>11</v>
      </c>
      <c r="B21" s="201"/>
      <c r="C21" s="201"/>
      <c r="D21" s="201"/>
      <c r="E21" s="16"/>
    </row>
    <row r="22" spans="1:5" s="4" customFormat="1" ht="15" customHeight="1">
      <c r="A22" s="200" t="s">
        <v>63</v>
      </c>
      <c r="B22" s="200"/>
      <c r="C22" s="200"/>
      <c r="D22" s="200"/>
      <c r="E22" s="16"/>
    </row>
    <row r="23" spans="1:5" s="4" customFormat="1" ht="15" customHeight="1">
      <c r="A23" s="16"/>
      <c r="B23" s="16"/>
      <c r="C23" s="16"/>
      <c r="D23" s="16"/>
      <c r="E23" s="16"/>
    </row>
    <row r="24" ht="12.75">
      <c r="A24" s="3"/>
    </row>
    <row r="25" spans="1:4" ht="15.75">
      <c r="A25" s="12" t="s">
        <v>6</v>
      </c>
      <c r="B25" s="5"/>
      <c r="C25" s="13" t="s">
        <v>7</v>
      </c>
      <c r="D25" s="20"/>
    </row>
    <row r="26" spans="1:4" ht="15.75">
      <c r="A26" s="12" t="s">
        <v>9</v>
      </c>
      <c r="B26" s="5"/>
      <c r="C26" s="13" t="s">
        <v>8</v>
      </c>
      <c r="D26" s="20"/>
    </row>
    <row r="27" spans="1:4" ht="15.75">
      <c r="A27" s="12" t="s">
        <v>10</v>
      </c>
      <c r="B27" s="5"/>
      <c r="C27" s="5"/>
      <c r="D27" s="20"/>
    </row>
    <row r="28" spans="1:4" ht="15">
      <c r="A28" s="14"/>
      <c r="B28" s="5"/>
      <c r="C28" s="5"/>
      <c r="D28" s="20"/>
    </row>
  </sheetData>
  <sheetProtection/>
  <mergeCells count="8">
    <mergeCell ref="A22:D22"/>
    <mergeCell ref="A20:D20"/>
    <mergeCell ref="A21:D21"/>
    <mergeCell ref="A19:E19"/>
    <mergeCell ref="A1:D1"/>
    <mergeCell ref="B2:D2"/>
    <mergeCell ref="B3:D3"/>
    <mergeCell ref="B4:D4"/>
  </mergeCells>
  <printOptions/>
  <pageMargins left="0.4724409448818898" right="0.31496062992125984" top="0.3937007874015748" bottom="0.2362204724409449" header="0.31496062992125984" footer="0.1574803149606299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Dostálek</dc:creator>
  <cp:keywords/>
  <dc:description/>
  <cp:lastModifiedBy>hp</cp:lastModifiedBy>
  <cp:lastPrinted>2022-12-07T12:54:53Z</cp:lastPrinted>
  <dcterms:created xsi:type="dcterms:W3CDTF">2004-01-18T16:49:40Z</dcterms:created>
  <dcterms:modified xsi:type="dcterms:W3CDTF">2023-08-17T09:03:28Z</dcterms:modified>
  <cp:category/>
  <cp:version/>
  <cp:contentType/>
  <cp:contentStatus/>
</cp:coreProperties>
</file>